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40" windowHeight="9090" activeTab="0"/>
  </bookViews>
  <sheets>
    <sheet name="ROADWAY" sheetId="1" r:id="rId1"/>
  </sheets>
  <definedNames/>
  <calcPr fullCalcOnLoad="1"/>
</workbook>
</file>

<file path=xl/sharedStrings.xml><?xml version="1.0" encoding="utf-8"?>
<sst xmlns="http://schemas.openxmlformats.org/spreadsheetml/2006/main" count="158" uniqueCount="120">
  <si>
    <t>ROADWAY PAY ITEMS</t>
  </si>
  <si>
    <t>DESCRIPTION</t>
  </si>
  <si>
    <t>UNIT</t>
  </si>
  <si>
    <t>ESTIMATED QUANTITY</t>
  </si>
  <si>
    <t>UNIT COST</t>
  </si>
  <si>
    <t>TOTAL COST</t>
  </si>
  <si>
    <t>PAY ITEM</t>
  </si>
  <si>
    <t>NO.</t>
  </si>
  <si>
    <t>101-1</t>
  </si>
  <si>
    <t>LS</t>
  </si>
  <si>
    <t>102-1</t>
  </si>
  <si>
    <t>LS/DA</t>
  </si>
  <si>
    <t>104-10-3</t>
  </si>
  <si>
    <t>SEDIMENT BARRIER</t>
  </si>
  <si>
    <t>LF</t>
  </si>
  <si>
    <t>104-18</t>
  </si>
  <si>
    <t>INLET PROTECTION SYSTEM</t>
  </si>
  <si>
    <t>EA</t>
  </si>
  <si>
    <t>110-1-1</t>
  </si>
  <si>
    <t>CLEARING AND GRUBBING</t>
  </si>
  <si>
    <t>LS/AC</t>
  </si>
  <si>
    <t>110-4</t>
  </si>
  <si>
    <t>REMOVAL OF EXISTING CONCRETE PAVEMENT</t>
  </si>
  <si>
    <t>SY</t>
  </si>
  <si>
    <t>TN</t>
  </si>
  <si>
    <t>425-1-311</t>
  </si>
  <si>
    <t>INLETS (CURB) (TYPE P-1)  (&lt; 10')</t>
  </si>
  <si>
    <t>425-1-351</t>
  </si>
  <si>
    <t>INLETS (CURB) (TYPE P-5) (&lt; 10')</t>
  </si>
  <si>
    <t>425-1-411</t>
  </si>
  <si>
    <t>INLETS (CURB) (TYPE J-1) (&lt; 10')</t>
  </si>
  <si>
    <t>425-1-521</t>
  </si>
  <si>
    <t>INLETS (DITCH BOTTOM) (TYPE C) (&lt; 10')</t>
  </si>
  <si>
    <t>425-1-541</t>
  </si>
  <si>
    <t>INLETS (DITCH BOTTOM) (TYPE D) (&lt; 10')</t>
  </si>
  <si>
    <t>425-2-41</t>
  </si>
  <si>
    <t>MANHOLES, P-7 (&lt;10')</t>
  </si>
  <si>
    <t>430-175-118</t>
  </si>
  <si>
    <t>PIPE CULVERT OPTIONAL MATERIAL ROUND (18" S/CD)</t>
  </si>
  <si>
    <t>430-175-124</t>
  </si>
  <si>
    <t>PIPE CULVERT OPTIONAL MATERIAL ROUND (24" S/CD)</t>
  </si>
  <si>
    <t>430-175-130</t>
  </si>
  <si>
    <t>PIPE CULVERT OPTIONAL MATERIAL ROUND (30" S/CD)</t>
  </si>
  <si>
    <t>430-175-136</t>
  </si>
  <si>
    <t>436-1-1</t>
  </si>
  <si>
    <t>TRENCH DRAIN</t>
  </si>
  <si>
    <t>520-1-10</t>
  </si>
  <si>
    <t>CURB &amp; GUTTER CONC (TYPE F) (MODIFIED)</t>
  </si>
  <si>
    <t>522-1</t>
  </si>
  <si>
    <t>SIDEWALK CONCRETE (4" THICK)</t>
  </si>
  <si>
    <t>522-2</t>
  </si>
  <si>
    <t>SIDEWALK CONCRETE (6" THICK)</t>
  </si>
  <si>
    <t>570-1-2</t>
  </si>
  <si>
    <t>PERFORMANCE TURF, SOD</t>
  </si>
  <si>
    <t>700-20-40</t>
  </si>
  <si>
    <t>SIGN EXISTING SINGLE POST (RELOCATE)</t>
  </si>
  <si>
    <t>711-11-123</t>
  </si>
  <si>
    <t>THERMOPLASTIC, STANDARD,SOLID, WHITE (12")</t>
  </si>
  <si>
    <t>711-11-125</t>
  </si>
  <si>
    <t>THERMOPLASTIC, STANDARD, SOLID, WHITE (24")</t>
  </si>
  <si>
    <t>711-11-211</t>
  </si>
  <si>
    <t>THERMOPLASTIC, STANDARD, SOLID, YELLOW (6")</t>
  </si>
  <si>
    <t>NM</t>
  </si>
  <si>
    <t>580-1-1</t>
  </si>
  <si>
    <t>LANDSCAPE COMPLETE (SMALL PLANTS)</t>
  </si>
  <si>
    <t>TOTAL</t>
  </si>
  <si>
    <t>8' WIDE SIDEWALK ADJACENT TO NEW CURB AND GUTTER WITH LANDSCAPING</t>
  </si>
  <si>
    <t xml:space="preserve">Lafayette Street Phase II - from western CSX Right of Way to Seminole Drive </t>
  </si>
  <si>
    <t>120-4</t>
  </si>
  <si>
    <t>SUBSOIL EXCAVATION</t>
  </si>
  <si>
    <t>CY</t>
  </si>
  <si>
    <t>285-711</t>
  </si>
  <si>
    <t>OPTIONAL BASE GROUP 11</t>
  </si>
  <si>
    <t>SUPERPAVE ASPHALTIC CONCRETE (TRAFFIC C)</t>
  </si>
  <si>
    <t>334-1-23</t>
  </si>
  <si>
    <t>711-11-160</t>
  </si>
  <si>
    <t>THERMOPLASTIC, STANDARD, WHITE, MESSAGE</t>
  </si>
  <si>
    <t>WATER &amp; WASTEWATER ADJUSTMENT PAY ITEMS</t>
  </si>
  <si>
    <t>1500H</t>
  </si>
  <si>
    <t>6"  Ductile Iron Water Pipe</t>
  </si>
  <si>
    <t>1500J</t>
  </si>
  <si>
    <t>8"  Ductile Iron Water Pipe</t>
  </si>
  <si>
    <t>3610J</t>
  </si>
  <si>
    <t xml:space="preserve"> 8" Ductile Iron Wastewater Pipe</t>
  </si>
  <si>
    <t>5050</t>
  </si>
  <si>
    <t>Water Service</t>
  </si>
  <si>
    <t>5100H</t>
  </si>
  <si>
    <t xml:space="preserve"> 6" Gate Valve</t>
  </si>
  <si>
    <t>5100J</t>
  </si>
  <si>
    <t xml:space="preserve"> 8" Gate Valve</t>
  </si>
  <si>
    <t>5110HxH</t>
  </si>
  <si>
    <t xml:space="preserve"> 6"x6"  Tapping Sleeve</t>
  </si>
  <si>
    <t>5120H</t>
  </si>
  <si>
    <t>Remove, Salvage, &amp; Deliver  6" Valve</t>
  </si>
  <si>
    <t>7836</t>
  </si>
  <si>
    <t>Adjustment Of Wastewater Manholes Lid In Advance of Resurfacing</t>
  </si>
  <si>
    <t>20430</t>
  </si>
  <si>
    <t>Install Fire Hydrant Extension</t>
  </si>
  <si>
    <t>20440</t>
  </si>
  <si>
    <t>Remove Fire Hydrant Extension</t>
  </si>
  <si>
    <t>20620</t>
  </si>
  <si>
    <t>Replace Existing Wastewater Lateral Cleanout</t>
  </si>
  <si>
    <t>20670</t>
  </si>
  <si>
    <t>Abandon Water Service Off Existing Main</t>
  </si>
  <si>
    <t>20680</t>
  </si>
  <si>
    <t>Abandon Wastewater Lateral Off Existing Main</t>
  </si>
  <si>
    <t>20700</t>
  </si>
  <si>
    <t>Adjust Existing Wastewater Lateral</t>
  </si>
  <si>
    <t>SUB-TOTAL</t>
  </si>
  <si>
    <t>LC-001</t>
  </si>
  <si>
    <t>TRANSITE DUCT BANK REMOVAL **Note 2**</t>
  </si>
  <si>
    <t>PIPE CULVERT OPTIONAL MATERIAL ROUND (36" S/CD) **Note 1**</t>
  </si>
  <si>
    <t>Note 1 -  Jack and Bore cost incidental to Pay Item 430-175-136 as per Item 4.17 in Special Provisions</t>
  </si>
  <si>
    <t>Note 2 - Transite Duct Bank Removal as necessary due to structure or trenching conflict</t>
  </si>
  <si>
    <t>as per Item 4.16 in Special Provisions</t>
  </si>
  <si>
    <t>1/210</t>
  </si>
  <si>
    <t>MAINTENANCE OF TRAFFIC (Includes traffic control devices) **Note 3**</t>
  </si>
  <si>
    <t>Note 3 - Variable Message Boards to be included in MOT daily Unit Price</t>
  </si>
  <si>
    <t>MOBILIZATION **Note 4**</t>
  </si>
  <si>
    <t>Note 4 - As-Built Surveys to be included in Mobilization Lum Sum Unit 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</si>
</sst>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4" fontId="2" fillId="0" borderId="10" xfId="44" applyFont="1" applyFill="1" applyBorder="1" applyAlignment="1" applyProtection="1">
      <alignment horizontal="center"/>
      <protection locked="0"/>
    </xf>
    <xf numFmtId="44" fontId="2" fillId="0" borderId="11" xfId="44" applyFont="1" applyFill="1" applyBorder="1" applyAlignment="1" applyProtection="1">
      <alignment horizontal="center"/>
      <protection locked="0"/>
    </xf>
    <xf numFmtId="44" fontId="2" fillId="0" borderId="12" xfId="44" applyFont="1" applyFill="1" applyBorder="1" applyAlignment="1" applyProtection="1">
      <alignment horizontal="center"/>
      <protection locked="0"/>
    </xf>
    <xf numFmtId="44" fontId="2" fillId="0" borderId="13" xfId="44" applyFont="1" applyFill="1" applyBorder="1" applyAlignment="1" applyProtection="1">
      <alignment horizontal="center"/>
      <protection locked="0"/>
    </xf>
    <xf numFmtId="44" fontId="2" fillId="0" borderId="12" xfId="44" applyFont="1" applyBorder="1" applyAlignment="1" applyProtection="1">
      <alignment horizontal="center"/>
      <protection locked="0"/>
    </xf>
    <xf numFmtId="44" fontId="2" fillId="0" borderId="13" xfId="44" applyFont="1" applyBorder="1" applyAlignment="1" applyProtection="1">
      <alignment horizontal="center"/>
      <protection locked="0"/>
    </xf>
    <xf numFmtId="44" fontId="2" fillId="0" borderId="14" xfId="44" applyFont="1" applyFill="1" applyBorder="1" applyAlignment="1" applyProtection="1">
      <alignment horizontal="center"/>
      <protection locked="0"/>
    </xf>
    <xf numFmtId="44" fontId="2" fillId="0" borderId="15" xfId="44" applyFont="1" applyFill="1" applyBorder="1" applyAlignment="1" applyProtection="1">
      <alignment horizontal="center"/>
      <protection locked="0"/>
    </xf>
    <xf numFmtId="44" fontId="2" fillId="0" borderId="10" xfId="44" applyFont="1" applyBorder="1" applyAlignment="1" applyProtection="1">
      <alignment/>
      <protection locked="0"/>
    </xf>
    <xf numFmtId="44" fontId="2" fillId="0" borderId="12" xfId="44" applyFont="1" applyBorder="1" applyAlignment="1" applyProtection="1">
      <alignment/>
      <protection locked="0"/>
    </xf>
    <xf numFmtId="44" fontId="2" fillId="0" borderId="16" xfId="44" applyFont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44" fontId="2" fillId="0" borderId="10" xfId="44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right"/>
      <protection/>
    </xf>
    <xf numFmtId="44" fontId="2" fillId="0" borderId="12" xfId="44" applyFont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4" fontId="2" fillId="0" borderId="12" xfId="44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44" fontId="2" fillId="0" borderId="13" xfId="44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right"/>
      <protection/>
    </xf>
    <xf numFmtId="44" fontId="2" fillId="0" borderId="14" xfId="44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right"/>
      <protection/>
    </xf>
    <xf numFmtId="44" fontId="2" fillId="0" borderId="15" xfId="44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4" fontId="2" fillId="0" borderId="0" xfId="44" applyFont="1" applyBorder="1" applyAlignment="1" applyProtection="1">
      <alignment horizontal="center"/>
      <protection/>
    </xf>
    <xf numFmtId="44" fontId="2" fillId="0" borderId="23" xfId="44" applyFont="1" applyBorder="1" applyAlignment="1" applyProtection="1">
      <alignment horizontal="center"/>
      <protection/>
    </xf>
    <xf numFmtId="44" fontId="2" fillId="0" borderId="24" xfId="44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25" xfId="0" applyFont="1" applyBorder="1" applyAlignment="1" applyProtection="1">
      <alignment/>
      <protection/>
    </xf>
    <xf numFmtId="44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4" fontId="2" fillId="0" borderId="28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4" fontId="2" fillId="0" borderId="3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4" fontId="0" fillId="0" borderId="24" xfId="0" applyNumberForma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30">
      <selection activeCell="N47" sqref="N47"/>
    </sheetView>
  </sheetViews>
  <sheetFormatPr defaultColWidth="9.140625" defaultRowHeight="12.75"/>
  <cols>
    <col min="1" max="1" width="9.140625" style="13" customWidth="1"/>
    <col min="2" max="2" width="8.7109375" style="13" bestFit="1" customWidth="1"/>
    <col min="3" max="3" width="60.57421875" style="13" customWidth="1"/>
    <col min="4" max="4" width="5.00390625" style="13" bestFit="1" customWidth="1"/>
    <col min="5" max="5" width="16.57421875" style="13" bestFit="1" customWidth="1"/>
    <col min="6" max="6" width="12.421875" style="13" customWidth="1"/>
    <col min="7" max="7" width="16.57421875" style="13" bestFit="1" customWidth="1"/>
    <col min="8" max="16384" width="9.140625" style="13" customWidth="1"/>
  </cols>
  <sheetData>
    <row r="1" spans="1:7" ht="15.75">
      <c r="A1" s="81" t="s">
        <v>67</v>
      </c>
      <c r="B1" s="82"/>
      <c r="C1" s="82"/>
      <c r="D1" s="82"/>
      <c r="E1" s="82"/>
      <c r="F1" s="82"/>
      <c r="G1" s="82"/>
    </row>
    <row r="2" spans="1:7" ht="15.75">
      <c r="A2" s="81" t="s">
        <v>66</v>
      </c>
      <c r="B2" s="82"/>
      <c r="C2" s="82"/>
      <c r="D2" s="82"/>
      <c r="E2" s="82"/>
      <c r="F2" s="82"/>
      <c r="G2" s="82"/>
    </row>
    <row r="3" spans="1:7" ht="21" thickBot="1">
      <c r="A3" s="14"/>
      <c r="B3" s="15"/>
      <c r="C3" s="16" t="s">
        <v>0</v>
      </c>
      <c r="D3" s="17"/>
      <c r="E3" s="18"/>
      <c r="F3" s="19"/>
      <c r="G3" s="19"/>
    </row>
    <row r="4" spans="1:7" ht="12.75">
      <c r="A4" s="14"/>
      <c r="B4" s="20"/>
      <c r="C4" s="83" t="s">
        <v>1</v>
      </c>
      <c r="D4" s="83" t="s">
        <v>2</v>
      </c>
      <c r="E4" s="86" t="s">
        <v>3</v>
      </c>
      <c r="F4" s="89" t="s">
        <v>4</v>
      </c>
      <c r="G4" s="86" t="s">
        <v>5</v>
      </c>
    </row>
    <row r="5" spans="1:7" ht="12.75">
      <c r="A5" s="14"/>
      <c r="B5" s="21" t="s">
        <v>6</v>
      </c>
      <c r="C5" s="84"/>
      <c r="D5" s="84"/>
      <c r="E5" s="87"/>
      <c r="F5" s="90"/>
      <c r="G5" s="87"/>
    </row>
    <row r="6" spans="1:7" ht="12.75">
      <c r="A6" s="22"/>
      <c r="B6" s="21" t="s">
        <v>7</v>
      </c>
      <c r="C6" s="84"/>
      <c r="D6" s="84"/>
      <c r="E6" s="87"/>
      <c r="F6" s="90"/>
      <c r="G6" s="87"/>
    </row>
    <row r="7" spans="1:7" ht="13.5" thickBot="1">
      <c r="A7" s="22"/>
      <c r="B7" s="23"/>
      <c r="C7" s="85"/>
      <c r="D7" s="85"/>
      <c r="E7" s="88"/>
      <c r="F7" s="91"/>
      <c r="G7" s="88"/>
    </row>
    <row r="8" spans="1:7" ht="12.75">
      <c r="A8" s="22"/>
      <c r="B8" s="24" t="s">
        <v>8</v>
      </c>
      <c r="C8" s="25" t="s">
        <v>118</v>
      </c>
      <c r="D8" s="26" t="s">
        <v>9</v>
      </c>
      <c r="E8" s="27">
        <v>1</v>
      </c>
      <c r="F8" s="1">
        <v>0</v>
      </c>
      <c r="G8" s="28">
        <f aca="true" t="shared" si="0" ref="G8:G31">E8*F8</f>
        <v>0</v>
      </c>
    </row>
    <row r="9" spans="1:7" ht="12.75">
      <c r="A9" s="22"/>
      <c r="B9" s="29" t="s">
        <v>10</v>
      </c>
      <c r="C9" s="30" t="s">
        <v>116</v>
      </c>
      <c r="D9" s="31" t="s">
        <v>11</v>
      </c>
      <c r="E9" s="32" t="s">
        <v>115</v>
      </c>
      <c r="F9" s="2">
        <v>0</v>
      </c>
      <c r="G9" s="33">
        <f>F9</f>
        <v>0</v>
      </c>
    </row>
    <row r="10" spans="1:7" ht="12.75">
      <c r="A10" s="34"/>
      <c r="B10" s="35" t="s">
        <v>12</v>
      </c>
      <c r="C10" s="36" t="s">
        <v>13</v>
      </c>
      <c r="D10" s="37" t="s">
        <v>14</v>
      </c>
      <c r="E10" s="32">
        <v>1500</v>
      </c>
      <c r="F10" s="3">
        <v>0</v>
      </c>
      <c r="G10" s="33">
        <f t="shared" si="0"/>
        <v>0</v>
      </c>
    </row>
    <row r="11" spans="1:7" ht="12.75">
      <c r="A11" s="34"/>
      <c r="B11" s="35" t="s">
        <v>15</v>
      </c>
      <c r="C11" s="36" t="s">
        <v>16</v>
      </c>
      <c r="D11" s="37" t="s">
        <v>17</v>
      </c>
      <c r="E11" s="32">
        <v>32</v>
      </c>
      <c r="F11" s="3">
        <v>0</v>
      </c>
      <c r="G11" s="33">
        <f t="shared" si="0"/>
        <v>0</v>
      </c>
    </row>
    <row r="12" spans="1:7" ht="12.75">
      <c r="A12" s="34"/>
      <c r="B12" s="35" t="s">
        <v>18</v>
      </c>
      <c r="C12" s="36" t="s">
        <v>19</v>
      </c>
      <c r="D12" s="37" t="s">
        <v>20</v>
      </c>
      <c r="E12" s="32">
        <v>2.2</v>
      </c>
      <c r="F12" s="3">
        <v>0</v>
      </c>
      <c r="G12" s="33">
        <f t="shared" si="0"/>
        <v>0</v>
      </c>
    </row>
    <row r="13" spans="1:7" ht="12.75">
      <c r="A13" s="34"/>
      <c r="B13" s="35" t="s">
        <v>21</v>
      </c>
      <c r="C13" s="36" t="s">
        <v>22</v>
      </c>
      <c r="D13" s="37" t="s">
        <v>23</v>
      </c>
      <c r="E13" s="32">
        <v>7670</v>
      </c>
      <c r="F13" s="3">
        <v>0</v>
      </c>
      <c r="G13" s="33">
        <f t="shared" si="0"/>
        <v>0</v>
      </c>
    </row>
    <row r="14" spans="1:7" ht="12.75">
      <c r="A14" s="34"/>
      <c r="B14" s="35" t="s">
        <v>68</v>
      </c>
      <c r="C14" s="36" t="s">
        <v>69</v>
      </c>
      <c r="D14" s="37" t="s">
        <v>70</v>
      </c>
      <c r="E14" s="32">
        <v>3800</v>
      </c>
      <c r="F14" s="3">
        <v>0</v>
      </c>
      <c r="G14" s="33">
        <f t="shared" si="0"/>
        <v>0</v>
      </c>
    </row>
    <row r="15" spans="1:7" ht="12.75">
      <c r="A15" s="34"/>
      <c r="B15" s="35" t="s">
        <v>71</v>
      </c>
      <c r="C15" s="36" t="s">
        <v>72</v>
      </c>
      <c r="D15" s="37" t="s">
        <v>23</v>
      </c>
      <c r="E15" s="32">
        <v>5700</v>
      </c>
      <c r="F15" s="3">
        <v>0</v>
      </c>
      <c r="G15" s="33">
        <f t="shared" si="0"/>
        <v>0</v>
      </c>
    </row>
    <row r="16" spans="1:7" ht="12.75">
      <c r="A16" s="34"/>
      <c r="B16" s="35" t="s">
        <v>74</v>
      </c>
      <c r="C16" s="36" t="s">
        <v>73</v>
      </c>
      <c r="D16" s="37" t="s">
        <v>24</v>
      </c>
      <c r="E16" s="32">
        <v>950</v>
      </c>
      <c r="F16" s="3">
        <v>0</v>
      </c>
      <c r="G16" s="33">
        <f t="shared" si="0"/>
        <v>0</v>
      </c>
    </row>
    <row r="17" spans="1:7" ht="12.75">
      <c r="A17" s="34"/>
      <c r="B17" s="39" t="s">
        <v>25</v>
      </c>
      <c r="C17" s="36" t="s">
        <v>26</v>
      </c>
      <c r="D17" s="37" t="s">
        <v>17</v>
      </c>
      <c r="E17" s="40">
        <v>5</v>
      </c>
      <c r="F17" s="3">
        <v>0</v>
      </c>
      <c r="G17" s="38">
        <f>E17*F17</f>
        <v>0</v>
      </c>
    </row>
    <row r="18" spans="1:7" ht="12.75">
      <c r="A18" s="34"/>
      <c r="B18" s="35" t="s">
        <v>27</v>
      </c>
      <c r="C18" s="36" t="s">
        <v>28</v>
      </c>
      <c r="D18" s="37" t="s">
        <v>17</v>
      </c>
      <c r="E18" s="32">
        <v>9</v>
      </c>
      <c r="F18" s="3">
        <v>0</v>
      </c>
      <c r="G18" s="33">
        <f t="shared" si="0"/>
        <v>0</v>
      </c>
    </row>
    <row r="19" spans="1:7" ht="12.75">
      <c r="A19" s="34"/>
      <c r="B19" s="35" t="s">
        <v>29</v>
      </c>
      <c r="C19" s="36" t="s">
        <v>30</v>
      </c>
      <c r="D19" s="37" t="s">
        <v>17</v>
      </c>
      <c r="E19" s="32">
        <v>5</v>
      </c>
      <c r="F19" s="3">
        <v>0</v>
      </c>
      <c r="G19" s="33">
        <f>E19*F19</f>
        <v>0</v>
      </c>
    </row>
    <row r="20" spans="1:7" ht="12.75">
      <c r="A20" s="41"/>
      <c r="B20" s="35" t="s">
        <v>31</v>
      </c>
      <c r="C20" s="36" t="s">
        <v>32</v>
      </c>
      <c r="D20" s="37" t="s">
        <v>17</v>
      </c>
      <c r="E20" s="32">
        <v>1</v>
      </c>
      <c r="F20" s="3">
        <v>0</v>
      </c>
      <c r="G20" s="33">
        <f t="shared" si="0"/>
        <v>0</v>
      </c>
    </row>
    <row r="21" spans="1:7" ht="12.75">
      <c r="A21" s="41"/>
      <c r="B21" s="35" t="s">
        <v>33</v>
      </c>
      <c r="C21" s="36" t="s">
        <v>34</v>
      </c>
      <c r="D21" s="37" t="s">
        <v>17</v>
      </c>
      <c r="E21" s="32">
        <v>3</v>
      </c>
      <c r="F21" s="3">
        <v>0</v>
      </c>
      <c r="G21" s="33">
        <f t="shared" si="0"/>
        <v>0</v>
      </c>
    </row>
    <row r="22" spans="1:7" ht="12.75">
      <c r="A22" s="41"/>
      <c r="B22" s="35" t="s">
        <v>35</v>
      </c>
      <c r="C22" s="36" t="s">
        <v>36</v>
      </c>
      <c r="D22" s="37" t="s">
        <v>17</v>
      </c>
      <c r="E22" s="32">
        <v>2</v>
      </c>
      <c r="F22" s="3">
        <v>0</v>
      </c>
      <c r="G22" s="33">
        <f t="shared" si="0"/>
        <v>0</v>
      </c>
    </row>
    <row r="23" spans="1:7" ht="12.75">
      <c r="A23" s="41"/>
      <c r="B23" s="35" t="s">
        <v>37</v>
      </c>
      <c r="C23" s="36" t="s">
        <v>38</v>
      </c>
      <c r="D23" s="37" t="s">
        <v>14</v>
      </c>
      <c r="E23" s="32">
        <v>288.25</v>
      </c>
      <c r="F23" s="3">
        <v>0</v>
      </c>
      <c r="G23" s="33">
        <f t="shared" si="0"/>
        <v>0</v>
      </c>
    </row>
    <row r="24" spans="1:7" ht="12.75">
      <c r="A24" s="41"/>
      <c r="B24" s="35" t="s">
        <v>39</v>
      </c>
      <c r="C24" s="36" t="s">
        <v>40</v>
      </c>
      <c r="D24" s="37" t="s">
        <v>14</v>
      </c>
      <c r="E24" s="32">
        <v>53.28</v>
      </c>
      <c r="F24" s="3">
        <v>0</v>
      </c>
      <c r="G24" s="33">
        <f t="shared" si="0"/>
        <v>0</v>
      </c>
    </row>
    <row r="25" spans="1:7" ht="12.75">
      <c r="A25" s="41"/>
      <c r="B25" s="35" t="s">
        <v>41</v>
      </c>
      <c r="C25" s="36" t="s">
        <v>42</v>
      </c>
      <c r="D25" s="37" t="s">
        <v>14</v>
      </c>
      <c r="E25" s="32">
        <v>1591.03</v>
      </c>
      <c r="F25" s="3">
        <v>0</v>
      </c>
      <c r="G25" s="33">
        <f t="shared" si="0"/>
        <v>0</v>
      </c>
    </row>
    <row r="26" spans="1:7" ht="12.75">
      <c r="A26" s="14"/>
      <c r="B26" s="35" t="s">
        <v>43</v>
      </c>
      <c r="C26" s="36" t="s">
        <v>111</v>
      </c>
      <c r="D26" s="42" t="s">
        <v>14</v>
      </c>
      <c r="E26" s="32">
        <v>634.23</v>
      </c>
      <c r="F26" s="3">
        <v>0</v>
      </c>
      <c r="G26" s="33">
        <f t="shared" si="0"/>
        <v>0</v>
      </c>
    </row>
    <row r="27" spans="1:7" ht="12.75">
      <c r="A27" s="14"/>
      <c r="B27" s="39" t="s">
        <v>44</v>
      </c>
      <c r="C27" s="43" t="s">
        <v>45</v>
      </c>
      <c r="D27" s="21" t="s">
        <v>14</v>
      </c>
      <c r="E27" s="44">
        <v>36</v>
      </c>
      <c r="F27" s="4">
        <v>0</v>
      </c>
      <c r="G27" s="45">
        <f t="shared" si="0"/>
        <v>0</v>
      </c>
    </row>
    <row r="28" spans="1:7" ht="12.75">
      <c r="A28" s="41"/>
      <c r="B28" s="29" t="s">
        <v>46</v>
      </c>
      <c r="C28" s="36" t="s">
        <v>47</v>
      </c>
      <c r="D28" s="31" t="s">
        <v>14</v>
      </c>
      <c r="E28" s="46">
        <v>2950</v>
      </c>
      <c r="F28" s="2">
        <v>0</v>
      </c>
      <c r="G28" s="33">
        <f t="shared" si="0"/>
        <v>0</v>
      </c>
    </row>
    <row r="29" spans="1:7" ht="12.75">
      <c r="A29" s="14"/>
      <c r="B29" s="29" t="s">
        <v>48</v>
      </c>
      <c r="C29" s="36" t="s">
        <v>49</v>
      </c>
      <c r="D29" s="31" t="s">
        <v>23</v>
      </c>
      <c r="E29" s="46">
        <v>1950</v>
      </c>
      <c r="F29" s="2">
        <v>0</v>
      </c>
      <c r="G29" s="33">
        <f t="shared" si="0"/>
        <v>0</v>
      </c>
    </row>
    <row r="30" spans="1:7" ht="12.75">
      <c r="A30" s="14"/>
      <c r="B30" s="29" t="s">
        <v>50</v>
      </c>
      <c r="C30" s="36" t="s">
        <v>51</v>
      </c>
      <c r="D30" s="31" t="s">
        <v>23</v>
      </c>
      <c r="E30" s="46">
        <v>110</v>
      </c>
      <c r="F30" s="2">
        <v>0</v>
      </c>
      <c r="G30" s="33">
        <f t="shared" si="0"/>
        <v>0</v>
      </c>
    </row>
    <row r="31" spans="1:7" ht="12.75">
      <c r="A31" s="14"/>
      <c r="B31" s="29" t="s">
        <v>52</v>
      </c>
      <c r="C31" s="36" t="s">
        <v>53</v>
      </c>
      <c r="D31" s="31" t="s">
        <v>23</v>
      </c>
      <c r="E31" s="46">
        <v>965</v>
      </c>
      <c r="F31" s="2">
        <v>0</v>
      </c>
      <c r="G31" s="33">
        <f t="shared" si="0"/>
        <v>0</v>
      </c>
    </row>
    <row r="32" spans="1:7" ht="12.75">
      <c r="A32" s="14"/>
      <c r="B32" s="47" t="s">
        <v>54</v>
      </c>
      <c r="C32" s="12" t="s">
        <v>55</v>
      </c>
      <c r="D32" s="48" t="s">
        <v>17</v>
      </c>
      <c r="E32" s="49">
        <v>3</v>
      </c>
      <c r="F32" s="3">
        <v>0</v>
      </c>
      <c r="G32" s="33">
        <f aca="true" t="shared" si="1" ref="G32:G38">E32*F32</f>
        <v>0</v>
      </c>
    </row>
    <row r="33" spans="1:7" ht="12.75">
      <c r="A33" s="14"/>
      <c r="B33" s="47" t="s">
        <v>56</v>
      </c>
      <c r="C33" s="12" t="s">
        <v>57</v>
      </c>
      <c r="D33" s="48" t="s">
        <v>14</v>
      </c>
      <c r="E33" s="49">
        <v>463</v>
      </c>
      <c r="F33" s="5">
        <v>0</v>
      </c>
      <c r="G33" s="33">
        <f t="shared" si="1"/>
        <v>0</v>
      </c>
    </row>
    <row r="34" spans="1:7" ht="12.75">
      <c r="A34" s="14"/>
      <c r="B34" s="47" t="s">
        <v>58</v>
      </c>
      <c r="C34" s="12" t="s">
        <v>59</v>
      </c>
      <c r="D34" s="48" t="s">
        <v>14</v>
      </c>
      <c r="E34" s="49">
        <v>118</v>
      </c>
      <c r="F34" s="5">
        <v>0</v>
      </c>
      <c r="G34" s="33">
        <f t="shared" si="1"/>
        <v>0</v>
      </c>
    </row>
    <row r="35" spans="1:7" ht="12.75">
      <c r="A35" s="14"/>
      <c r="B35" s="50" t="s">
        <v>60</v>
      </c>
      <c r="C35" s="51" t="s">
        <v>61</v>
      </c>
      <c r="D35" s="52" t="s">
        <v>62</v>
      </c>
      <c r="E35" s="53">
        <v>0.87</v>
      </c>
      <c r="F35" s="6">
        <v>0</v>
      </c>
      <c r="G35" s="45">
        <f t="shared" si="1"/>
        <v>0</v>
      </c>
    </row>
    <row r="36" spans="1:7" ht="12.75">
      <c r="A36" s="14"/>
      <c r="B36" s="47" t="s">
        <v>75</v>
      </c>
      <c r="C36" s="12" t="s">
        <v>76</v>
      </c>
      <c r="D36" s="48" t="s">
        <v>17</v>
      </c>
      <c r="E36" s="49">
        <v>20</v>
      </c>
      <c r="F36" s="5">
        <v>0</v>
      </c>
      <c r="G36" s="33">
        <f t="shared" si="1"/>
        <v>0</v>
      </c>
    </row>
    <row r="37" spans="1:7" ht="12.75">
      <c r="A37" s="14"/>
      <c r="B37" s="54" t="s">
        <v>63</v>
      </c>
      <c r="C37" s="55" t="s">
        <v>64</v>
      </c>
      <c r="D37" s="56" t="s">
        <v>9</v>
      </c>
      <c r="E37" s="57">
        <v>1</v>
      </c>
      <c r="F37" s="7">
        <v>0</v>
      </c>
      <c r="G37" s="58">
        <f t="shared" si="1"/>
        <v>0</v>
      </c>
    </row>
    <row r="38" spans="1:7" ht="13.5" thickBot="1">
      <c r="A38" s="14"/>
      <c r="B38" s="59" t="s">
        <v>109</v>
      </c>
      <c r="C38" s="60" t="s">
        <v>110</v>
      </c>
      <c r="D38" s="23" t="s">
        <v>14</v>
      </c>
      <c r="E38" s="61">
        <v>1445</v>
      </c>
      <c r="F38" s="8">
        <v>0</v>
      </c>
      <c r="G38" s="62">
        <f t="shared" si="1"/>
        <v>0</v>
      </c>
    </row>
    <row r="39" spans="1:7" ht="13.5" thickBot="1">
      <c r="A39" s="14"/>
      <c r="B39" s="15"/>
      <c r="C39" s="51"/>
      <c r="D39" s="63"/>
      <c r="E39" s="64"/>
      <c r="F39" s="65"/>
      <c r="G39" s="65"/>
    </row>
    <row r="40" spans="1:7" ht="13.5" thickBot="1">
      <c r="A40" s="14"/>
      <c r="B40" s="15"/>
      <c r="C40" s="51"/>
      <c r="D40" s="63"/>
      <c r="E40" s="64"/>
      <c r="F40" s="66" t="s">
        <v>108</v>
      </c>
      <c r="G40" s="67">
        <f>SUM(G8:G39)</f>
        <v>0</v>
      </c>
    </row>
    <row r="41" spans="1:7" ht="12.75">
      <c r="A41" s="14"/>
      <c r="B41" s="15" t="s">
        <v>112</v>
      </c>
      <c r="C41" s="51"/>
      <c r="D41" s="63"/>
      <c r="E41" s="64"/>
      <c r="F41" s="65"/>
      <c r="G41" s="65"/>
    </row>
    <row r="42" ht="12.75">
      <c r="B42" s="43" t="s">
        <v>113</v>
      </c>
    </row>
    <row r="43" ht="12.75">
      <c r="C43" s="68" t="s">
        <v>114</v>
      </c>
    </row>
    <row r="44" ht="12.75">
      <c r="B44" s="68" t="s">
        <v>117</v>
      </c>
    </row>
    <row r="45" ht="12.75">
      <c r="B45" s="68" t="s">
        <v>119</v>
      </c>
    </row>
    <row r="46" spans="2:3" ht="13.5" thickBot="1">
      <c r="B46" s="69"/>
      <c r="C46" s="16" t="s">
        <v>77</v>
      </c>
    </row>
    <row r="47" spans="2:7" ht="12.75">
      <c r="B47" s="70" t="s">
        <v>78</v>
      </c>
      <c r="C47" s="70" t="s">
        <v>79</v>
      </c>
      <c r="D47" s="24" t="s">
        <v>14</v>
      </c>
      <c r="E47" s="24">
        <v>120</v>
      </c>
      <c r="F47" s="9">
        <v>0</v>
      </c>
      <c r="G47" s="71">
        <f>E47*F47</f>
        <v>0</v>
      </c>
    </row>
    <row r="48" spans="2:7" ht="12.75">
      <c r="B48" s="72" t="s">
        <v>80</v>
      </c>
      <c r="C48" s="72" t="s">
        <v>81</v>
      </c>
      <c r="D48" s="47" t="s">
        <v>14</v>
      </c>
      <c r="E48" s="47">
        <v>2434</v>
      </c>
      <c r="F48" s="10">
        <v>0</v>
      </c>
      <c r="G48" s="73">
        <f aca="true" t="shared" si="2" ref="G48:G61">E48*F48</f>
        <v>0</v>
      </c>
    </row>
    <row r="49" spans="2:7" ht="12.75">
      <c r="B49" s="72" t="s">
        <v>82</v>
      </c>
      <c r="C49" s="72" t="s">
        <v>83</v>
      </c>
      <c r="D49" s="47" t="s">
        <v>14</v>
      </c>
      <c r="E49" s="47">
        <v>40</v>
      </c>
      <c r="F49" s="10">
        <v>0</v>
      </c>
      <c r="G49" s="73">
        <f t="shared" si="2"/>
        <v>0</v>
      </c>
    </row>
    <row r="50" spans="2:7" ht="12.75">
      <c r="B50" s="72" t="s">
        <v>84</v>
      </c>
      <c r="C50" s="72" t="s">
        <v>85</v>
      </c>
      <c r="D50" s="47" t="s">
        <v>17</v>
      </c>
      <c r="E50" s="47">
        <v>12</v>
      </c>
      <c r="F50" s="10">
        <v>0</v>
      </c>
      <c r="G50" s="73">
        <f t="shared" si="2"/>
        <v>0</v>
      </c>
    </row>
    <row r="51" spans="2:7" ht="12.75">
      <c r="B51" s="72" t="s">
        <v>86</v>
      </c>
      <c r="C51" s="72" t="s">
        <v>87</v>
      </c>
      <c r="D51" s="47" t="s">
        <v>17</v>
      </c>
      <c r="E51" s="47">
        <v>6</v>
      </c>
      <c r="F51" s="10">
        <v>0</v>
      </c>
      <c r="G51" s="73">
        <f t="shared" si="2"/>
        <v>0</v>
      </c>
    </row>
    <row r="52" spans="1:7" ht="12.75">
      <c r="A52" s="74"/>
      <c r="B52" s="72" t="s">
        <v>88</v>
      </c>
      <c r="C52" s="72" t="s">
        <v>89</v>
      </c>
      <c r="D52" s="47" t="s">
        <v>17</v>
      </c>
      <c r="E52" s="47">
        <v>12</v>
      </c>
      <c r="F52" s="10">
        <v>0</v>
      </c>
      <c r="G52" s="73">
        <f t="shared" si="2"/>
        <v>0</v>
      </c>
    </row>
    <row r="53" spans="1:7" ht="12.75">
      <c r="A53" s="74"/>
      <c r="B53" s="72" t="s">
        <v>90</v>
      </c>
      <c r="C53" s="72" t="s">
        <v>91</v>
      </c>
      <c r="D53" s="47" t="s">
        <v>17</v>
      </c>
      <c r="E53" s="47">
        <v>1</v>
      </c>
      <c r="F53" s="10">
        <v>0</v>
      </c>
      <c r="G53" s="73">
        <f t="shared" si="2"/>
        <v>0</v>
      </c>
    </row>
    <row r="54" spans="1:7" ht="12.75">
      <c r="A54" s="74"/>
      <c r="B54" s="72" t="s">
        <v>92</v>
      </c>
      <c r="C54" s="72" t="s">
        <v>93</v>
      </c>
      <c r="D54" s="47" t="s">
        <v>17</v>
      </c>
      <c r="E54" s="47">
        <v>10</v>
      </c>
      <c r="F54" s="10">
        <v>0</v>
      </c>
      <c r="G54" s="73">
        <f t="shared" si="2"/>
        <v>0</v>
      </c>
    </row>
    <row r="55" spans="1:7" ht="12.75">
      <c r="A55" s="74"/>
      <c r="B55" s="72" t="s">
        <v>94</v>
      </c>
      <c r="C55" s="72" t="s">
        <v>95</v>
      </c>
      <c r="D55" s="47" t="s">
        <v>17</v>
      </c>
      <c r="E55" s="47">
        <v>4</v>
      </c>
      <c r="F55" s="10">
        <v>0</v>
      </c>
      <c r="G55" s="73">
        <f t="shared" si="2"/>
        <v>0</v>
      </c>
    </row>
    <row r="56" spans="1:7" ht="12.75">
      <c r="A56" s="74"/>
      <c r="B56" s="72" t="s">
        <v>96</v>
      </c>
      <c r="C56" s="72" t="s">
        <v>97</v>
      </c>
      <c r="D56" s="47" t="s">
        <v>17</v>
      </c>
      <c r="E56" s="47">
        <v>4</v>
      </c>
      <c r="F56" s="10">
        <v>0</v>
      </c>
      <c r="G56" s="73">
        <f t="shared" si="2"/>
        <v>0</v>
      </c>
    </row>
    <row r="57" spans="1:7" ht="12.75">
      <c r="A57" s="74"/>
      <c r="B57" s="72" t="s">
        <v>98</v>
      </c>
      <c r="C57" s="72" t="s">
        <v>99</v>
      </c>
      <c r="D57" s="47" t="s">
        <v>17</v>
      </c>
      <c r="E57" s="47">
        <v>4</v>
      </c>
      <c r="F57" s="10">
        <v>0</v>
      </c>
      <c r="G57" s="73">
        <f t="shared" si="2"/>
        <v>0</v>
      </c>
    </row>
    <row r="58" spans="1:7" ht="12.75">
      <c r="A58" s="74"/>
      <c r="B58" s="72" t="s">
        <v>100</v>
      </c>
      <c r="C58" s="72" t="s">
        <v>101</v>
      </c>
      <c r="D58" s="47" t="s">
        <v>17</v>
      </c>
      <c r="E58" s="47">
        <v>2</v>
      </c>
      <c r="F58" s="10">
        <v>0</v>
      </c>
      <c r="G58" s="73">
        <f t="shared" si="2"/>
        <v>0</v>
      </c>
    </row>
    <row r="59" spans="2:7" ht="12.75">
      <c r="B59" s="72" t="s">
        <v>102</v>
      </c>
      <c r="C59" s="72" t="s">
        <v>103</v>
      </c>
      <c r="D59" s="47" t="s">
        <v>17</v>
      </c>
      <c r="E59" s="47">
        <v>7</v>
      </c>
      <c r="F59" s="10">
        <v>0</v>
      </c>
      <c r="G59" s="73">
        <f t="shared" si="2"/>
        <v>0</v>
      </c>
    </row>
    <row r="60" spans="2:7" ht="12.75">
      <c r="B60" s="72" t="s">
        <v>104</v>
      </c>
      <c r="C60" s="72" t="s">
        <v>105</v>
      </c>
      <c r="D60" s="47" t="s">
        <v>17</v>
      </c>
      <c r="E60" s="47">
        <v>1</v>
      </c>
      <c r="F60" s="10">
        <v>0</v>
      </c>
      <c r="G60" s="73">
        <f t="shared" si="2"/>
        <v>0</v>
      </c>
    </row>
    <row r="61" spans="2:7" ht="13.5" thickBot="1">
      <c r="B61" s="75" t="s">
        <v>106</v>
      </c>
      <c r="C61" s="75" t="s">
        <v>107</v>
      </c>
      <c r="D61" s="76" t="s">
        <v>17</v>
      </c>
      <c r="E61" s="76">
        <v>4</v>
      </c>
      <c r="F61" s="11">
        <v>0</v>
      </c>
      <c r="G61" s="77">
        <f t="shared" si="2"/>
        <v>0</v>
      </c>
    </row>
    <row r="62" ht="13.5" thickBot="1"/>
    <row r="63" spans="6:7" ht="13.5" thickBot="1">
      <c r="F63" s="78" t="s">
        <v>108</v>
      </c>
      <c r="G63" s="79">
        <f>SUM(G47:G62)</f>
        <v>0</v>
      </c>
    </row>
    <row r="64" ht="13.5" thickBot="1"/>
    <row r="65" spans="6:7" ht="13.5" thickBot="1">
      <c r="F65" s="80" t="s">
        <v>65</v>
      </c>
      <c r="G65" s="79">
        <f>G40+G63</f>
        <v>0</v>
      </c>
    </row>
  </sheetData>
  <sheetProtection selectLockedCells="1"/>
  <mergeCells count="7">
    <mergeCell ref="A1:G1"/>
    <mergeCell ref="A2:G2"/>
    <mergeCell ref="C4:C7"/>
    <mergeCell ref="D4:D7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Sullivan, P.E.</dc:creator>
  <cp:keywords/>
  <dc:description/>
  <cp:lastModifiedBy>JenningsJ</cp:lastModifiedBy>
  <dcterms:created xsi:type="dcterms:W3CDTF">2011-06-24T17:59:34Z</dcterms:created>
  <dcterms:modified xsi:type="dcterms:W3CDTF">2013-02-20T18:44:45Z</dcterms:modified>
  <cp:category/>
  <cp:version/>
  <cp:contentType/>
  <cp:contentStatus/>
</cp:coreProperties>
</file>